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evakovare\Desktop\Schválený Vrchlického\"/>
    </mc:Choice>
  </mc:AlternateContent>
  <xr:revisionPtr revIDLastSave="0" documentId="13_ncr:1_{2CF15069-59A5-43C1-8A14-B550E3DC60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List1!$B$1:$D$58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D22" i="1"/>
  <c r="D16" i="1" s="1"/>
  <c r="D34" i="1" l="1"/>
  <c r="D43" i="1"/>
  <c r="D30" i="1" l="1"/>
  <c r="D9" i="1"/>
  <c r="D8" i="1" s="1"/>
</calcChain>
</file>

<file path=xl/sharedStrings.xml><?xml version="1.0" encoding="utf-8"?>
<sst xmlns="http://schemas.openxmlformats.org/spreadsheetml/2006/main" count="67" uniqueCount="64">
  <si>
    <t xml:space="preserve"> </t>
  </si>
  <si>
    <t>Účtová skupina</t>
  </si>
  <si>
    <t>v tis. Kč</t>
  </si>
  <si>
    <t>SÚ</t>
  </si>
  <si>
    <t>Výnosy z doplňkové činnosti</t>
  </si>
  <si>
    <t>601-647</t>
  </si>
  <si>
    <t>671-672</t>
  </si>
  <si>
    <t>Ostatní náklady jinde neuvedené</t>
  </si>
  <si>
    <t>VÝNOSY CELKEM</t>
  </si>
  <si>
    <t>601-672</t>
  </si>
  <si>
    <t>NÁKLADY CELKEM</t>
  </si>
  <si>
    <t xml:space="preserve">Opravy a udržování </t>
  </si>
  <si>
    <t>Náklady z doplňkové činnosti</t>
  </si>
  <si>
    <t xml:space="preserve">Náklady z drobného dlouhodobého majetku </t>
  </si>
  <si>
    <t>Náklady financované ze SR a jiných rozpočtů (mimo rozpočet zřizovatele)</t>
  </si>
  <si>
    <t>Čerpání účelového investičního příspěvku z rozpočtu zřizovatele</t>
  </si>
  <si>
    <t>501-558</t>
  </si>
  <si>
    <t>VÝSLEDEK HOSPODAŘENÍ</t>
  </si>
  <si>
    <t>Rozpočet příspěvkové organizace na rok 2025</t>
  </si>
  <si>
    <t>Zákonné sociální pojištění, jiné sociální pojištění z rozpočtu zřizovatele</t>
  </si>
  <si>
    <t>Zákonné sociální náklady, jiné sociální náklady z rozpočtu zřizovatele</t>
  </si>
  <si>
    <t xml:space="preserve">                     výsledek hospodaření doplňkové činnosti</t>
  </si>
  <si>
    <t>z toho:         výsledek hospodaření hlavní činnosti</t>
  </si>
  <si>
    <t xml:space="preserve">IČO: </t>
  </si>
  <si>
    <r>
      <rPr>
        <b/>
        <sz val="9"/>
        <color rgb="FF000000"/>
        <rFont val="Calibri"/>
        <family val="2"/>
        <charset val="238"/>
      </rPr>
      <t xml:space="preserve">Název příspěvkové organizace: </t>
    </r>
    <r>
      <rPr>
        <sz val="9"/>
        <color indexed="8"/>
        <rFont val="Calibri"/>
        <family val="2"/>
        <charset val="238"/>
      </rPr>
      <t xml:space="preserve">  Základní škola Ostrava-Radvanice, Vrchlického 5, příspěvková organizace</t>
    </r>
  </si>
  <si>
    <r>
      <rPr>
        <b/>
        <sz val="10"/>
        <color rgb="FF000000"/>
        <rFont val="Calibri"/>
        <family val="2"/>
        <charset val="238"/>
      </rPr>
      <t>Odpisy dlouhodobého majetku</t>
    </r>
    <r>
      <rPr>
        <sz val="10"/>
        <color indexed="8"/>
        <rFont val="Calibri"/>
        <family val="2"/>
        <charset val="238"/>
      </rPr>
      <t xml:space="preserve"> </t>
    </r>
  </si>
  <si>
    <t>Daň z příjmů</t>
  </si>
  <si>
    <t>Výnosy z hlavní činnosti z toho:</t>
  </si>
  <si>
    <t xml:space="preserve">výnosy z prodeje služeb </t>
  </si>
  <si>
    <t xml:space="preserve">výnosy z pronájmu </t>
  </si>
  <si>
    <t xml:space="preserve">čerpání fondů </t>
  </si>
  <si>
    <t xml:space="preserve">ostatní výnosy z činnosti </t>
  </si>
  <si>
    <t xml:space="preserve">Výnosy z vybraných místních vládních institucí z transferů z toho:                                                      </t>
  </si>
  <si>
    <t xml:space="preserve">příspěvek na provoz od zřizovatele </t>
  </si>
  <si>
    <t xml:space="preserve">příspěvek na odpisy od zřizovatele </t>
  </si>
  <si>
    <t>příspěvek zřizovatele na plavecký výcvik</t>
  </si>
  <si>
    <t>účelový transfer od zřizovatele na správce hřiště</t>
  </si>
  <si>
    <t xml:space="preserve">výnosy odpovídající výši odpisů dlouhodobého majetku pořízeného zcela nebo z části z   investičního transferu </t>
  </si>
  <si>
    <t>přímé výdaje na vzdělávání včetně dalších přidělených prostředků prostřednictvím KÚ MSK</t>
  </si>
  <si>
    <t>dotace ze státního rozpočtu a státních fondů</t>
  </si>
  <si>
    <t>Spotřeba energie z toho:</t>
  </si>
  <si>
    <t xml:space="preserve">elektrická energie </t>
  </si>
  <si>
    <t>voda</t>
  </si>
  <si>
    <t>plyn</t>
  </si>
  <si>
    <t>Ostatní služby z toho:</t>
  </si>
  <si>
    <t>plavání dětí</t>
  </si>
  <si>
    <t>ozdravné pobyty (škola v přírodě)</t>
  </si>
  <si>
    <t>Mzdové náklady včetně náhrad za dočasnou pracovní neschopnost z rozpočtu zřizovatele z toho:</t>
  </si>
  <si>
    <t>mzda správce hřiště z účelového transferu</t>
  </si>
  <si>
    <t>platy zaměstnanců</t>
  </si>
  <si>
    <t>549, 569</t>
  </si>
  <si>
    <t>příspěvek na údržbu fotovoltaických elektráren</t>
  </si>
  <si>
    <t>jiné výnosy z vlastních výkonů (stravné)</t>
  </si>
  <si>
    <t>jiné výnosy z vlastních výkonů (školné ve školním klubu a ŠD)</t>
  </si>
  <si>
    <t>Spotřeba materiálu z toho:</t>
  </si>
  <si>
    <t>spotřeba materiálu pro školní výuku</t>
  </si>
  <si>
    <t>údržba fotovoltaických elektráren</t>
  </si>
  <si>
    <t>materiál včetně potravin pro školní jídelnu</t>
  </si>
  <si>
    <t>účelové transfery od zřizovatele na odměny učitelům</t>
  </si>
  <si>
    <t>Investiční příspěvek od zřizovatele na projekt IROP - Zlepšení a dostupnosti vzdělávání</t>
  </si>
  <si>
    <t>Investiční příspěvek od zřizovatele na akci "Rekonstrukce a rozšíření  spol. sálu v ZŠ Trnkovecká</t>
  </si>
  <si>
    <t>účelový transfer od zřizovatele na opravy po vytopení</t>
  </si>
  <si>
    <t>Náklady spojené s čerpáním účelového příspěvku na opravy po zatopení školy</t>
  </si>
  <si>
    <t>Schválený rozpočet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</si>
</sst>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/>
    <xf numFmtId="3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/>
    <xf numFmtId="0" fontId="6" fillId="0" borderId="10" xfId="0" applyFont="1" applyBorder="1"/>
    <xf numFmtId="3" fontId="6" fillId="0" borderId="3" xfId="0" applyNumberFormat="1" applyFont="1" applyBorder="1" applyAlignment="1">
      <alignment horizontal="center"/>
    </xf>
    <xf numFmtId="0" fontId="6" fillId="0" borderId="13" xfId="0" applyFont="1" applyBorder="1"/>
    <xf numFmtId="0" fontId="5" fillId="0" borderId="11" xfId="0" applyFont="1" applyBorder="1"/>
    <xf numFmtId="0" fontId="5" fillId="0" borderId="10" xfId="0" applyFont="1" applyBorder="1" applyAlignment="1">
      <alignment wrapText="1"/>
    </xf>
    <xf numFmtId="3" fontId="6" fillId="0" borderId="3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8" xfId="0" applyFont="1" applyBorder="1"/>
    <xf numFmtId="3" fontId="6" fillId="0" borderId="5" xfId="0" applyNumberFormat="1" applyFont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0" fontId="6" fillId="0" borderId="1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5" fillId="0" borderId="15" xfId="0" applyFont="1" applyBorder="1"/>
    <xf numFmtId="3" fontId="6" fillId="0" borderId="12" xfId="0" applyNumberFormat="1" applyFont="1" applyBorder="1"/>
    <xf numFmtId="0" fontId="5" fillId="0" borderId="9" xfId="0" applyFont="1" applyBorder="1" applyAlignment="1">
      <alignment horizontal="left" vertical="top"/>
    </xf>
    <xf numFmtId="3" fontId="5" fillId="0" borderId="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/>
    <xf numFmtId="3" fontId="6" fillId="0" borderId="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6" xfId="0" applyFont="1" applyBorder="1"/>
    <xf numFmtId="3" fontId="6" fillId="0" borderId="17" xfId="0" applyNumberFormat="1" applyFont="1" applyBorder="1" applyAlignment="1">
      <alignment horizontal="center"/>
    </xf>
    <xf numFmtId="0" fontId="6" fillId="0" borderId="17" xfId="0" applyFont="1" applyBorder="1"/>
    <xf numFmtId="0" fontId="5" fillId="0" borderId="7" xfId="0" applyFont="1" applyBorder="1"/>
    <xf numFmtId="0" fontId="6" fillId="0" borderId="6" xfId="0" applyFont="1" applyBorder="1"/>
    <xf numFmtId="0" fontId="6" fillId="0" borderId="16" xfId="0" applyFont="1" applyBorder="1"/>
    <xf numFmtId="0" fontId="5" fillId="0" borderId="10" xfId="0" applyFont="1" applyBorder="1"/>
    <xf numFmtId="0" fontId="6" fillId="0" borderId="3" xfId="0" applyFont="1" applyBorder="1" applyAlignment="1">
      <alignment horizontal="center"/>
    </xf>
    <xf numFmtId="0" fontId="5" fillId="0" borderId="9" xfId="0" applyFont="1" applyBorder="1"/>
    <xf numFmtId="3" fontId="6" fillId="0" borderId="4" xfId="0" applyNumberFormat="1" applyFont="1" applyBorder="1" applyAlignment="1">
      <alignment horizontal="center"/>
    </xf>
    <xf numFmtId="0" fontId="5" fillId="0" borderId="13" xfId="0" applyFont="1" applyBorder="1"/>
    <xf numFmtId="0" fontId="6" fillId="0" borderId="14" xfId="0" applyFont="1" applyBorder="1" applyAlignment="1">
      <alignment horizontal="center"/>
    </xf>
    <xf numFmtId="3" fontId="1" fillId="0" borderId="0" xfId="0" applyNumberFormat="1" applyFont="1"/>
    <xf numFmtId="3" fontId="6" fillId="0" borderId="3" xfId="0" applyNumberFormat="1" applyFont="1" applyBorder="1" applyAlignment="1">
      <alignment horizontal="center" vertical="center" wrapText="1"/>
    </xf>
    <xf numFmtId="0" fontId="6" fillId="0" borderId="18" xfId="0" applyFont="1" applyBorder="1"/>
    <xf numFmtId="3" fontId="6" fillId="2" borderId="19" xfId="0" applyNumberFormat="1" applyFont="1" applyFill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 vertical="center" wrapText="1"/>
    </xf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2" borderId="22" xfId="0" applyNumberFormat="1" applyFont="1" applyFill="1" applyBorder="1"/>
    <xf numFmtId="3" fontId="5" fillId="0" borderId="22" xfId="0" applyNumberFormat="1" applyFont="1" applyBorder="1"/>
    <xf numFmtId="3" fontId="6" fillId="0" borderId="20" xfId="0" applyNumberFormat="1" applyFont="1" applyBorder="1" applyAlignment="1">
      <alignment horizontal="right"/>
    </xf>
    <xf numFmtId="3" fontId="6" fillId="0" borderId="23" xfId="0" applyNumberFormat="1" applyFont="1" applyBorder="1" applyAlignment="1">
      <alignment horizontal="right"/>
    </xf>
    <xf numFmtId="3" fontId="6" fillId="2" borderId="22" xfId="0" applyNumberFormat="1" applyFont="1" applyFill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0" fontId="9" fillId="0" borderId="0" xfId="0" applyFont="1"/>
    <xf numFmtId="0" fontId="11" fillId="0" borderId="11" xfId="0" applyFont="1" applyBorder="1"/>
    <xf numFmtId="0" fontId="11" fillId="0" borderId="1" xfId="0" applyFont="1" applyBorder="1" applyAlignment="1">
      <alignment horizontal="center"/>
    </xf>
    <xf numFmtId="3" fontId="5" fillId="0" borderId="1" xfId="1" applyNumberFormat="1" applyFont="1" applyBorder="1"/>
    <xf numFmtId="3" fontId="6" fillId="0" borderId="1" xfId="1" applyNumberFormat="1" applyFont="1" applyBorder="1"/>
    <xf numFmtId="3" fontId="11" fillId="0" borderId="1" xfId="1" applyNumberFormat="1" applyFont="1" applyBorder="1"/>
    <xf numFmtId="3" fontId="5" fillId="2" borderId="1" xfId="1" applyNumberFormat="1" applyFont="1" applyFill="1" applyBorder="1"/>
    <xf numFmtId="3" fontId="5" fillId="0" borderId="14" xfId="1" applyNumberFormat="1" applyFont="1" applyBorder="1"/>
    <xf numFmtId="3" fontId="12" fillId="0" borderId="17" xfId="1" applyNumberFormat="1" applyFont="1" applyBorder="1"/>
    <xf numFmtId="3" fontId="6" fillId="0" borderId="6" xfId="1" applyNumberFormat="1" applyFont="1" applyBorder="1"/>
    <xf numFmtId="3" fontId="6" fillId="0" borderId="17" xfId="1" applyNumberFormat="1" applyFont="1" applyBorder="1"/>
    <xf numFmtId="3" fontId="5" fillId="0" borderId="21" xfId="0" applyNumberFormat="1" applyFont="1" applyBorder="1" applyAlignment="1">
      <alignment horizontal="right"/>
    </xf>
    <xf numFmtId="3" fontId="6" fillId="2" borderId="12" xfId="0" applyNumberFormat="1" applyFont="1" applyFill="1" applyBorder="1" applyAlignment="1">
      <alignment horizontal="center"/>
    </xf>
    <xf numFmtId="3" fontId="5" fillId="2" borderId="12" xfId="0" applyNumberFormat="1" applyFont="1" applyFill="1" applyBorder="1"/>
    <xf numFmtId="3" fontId="5" fillId="0" borderId="12" xfId="0" applyNumberFormat="1" applyFont="1" applyBorder="1"/>
    <xf numFmtId="3" fontId="5" fillId="0" borderId="3" xfId="1" applyNumberFormat="1" applyFont="1" applyBorder="1"/>
    <xf numFmtId="3" fontId="6" fillId="2" borderId="4" xfId="0" applyNumberFormat="1" applyFont="1" applyFill="1" applyBorder="1"/>
    <xf numFmtId="3" fontId="5" fillId="2" borderId="4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 wrapText="1"/>
    </xf>
    <xf numFmtId="3" fontId="6" fillId="2" borderId="21" xfId="0" applyNumberFormat="1" applyFont="1" applyFill="1" applyBorder="1"/>
    <xf numFmtId="3" fontId="6" fillId="2" borderId="4" xfId="1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2"/>
  <sheetViews>
    <sheetView tabSelected="1" view="pageBreakPreview" zoomScale="120" zoomScaleNormal="120" zoomScaleSheetLayoutView="120" workbookViewId="0">
      <selection activeCell="D8" sqref="D8"/>
    </sheetView>
  </sheetViews>
  <sheetFormatPr defaultColWidth="9.140625" defaultRowHeight="12" x14ac:dyDescent="0.2"/>
  <cols>
    <col min="1" max="1" width="9.140625" style="1"/>
    <col min="2" max="2" width="85.7109375" style="1" customWidth="1"/>
    <col min="3" max="3" width="9.85546875" style="1" customWidth="1"/>
    <col min="4" max="4" width="15.5703125" style="1" customWidth="1"/>
    <col min="5" max="5" width="13.5703125" style="1" customWidth="1"/>
    <col min="6" max="9" width="9.140625" style="1"/>
    <col min="10" max="10" width="14.42578125" style="1" customWidth="1"/>
    <col min="11" max="16384" width="9.140625" style="1"/>
  </cols>
  <sheetData>
    <row r="1" spans="2:4" x14ac:dyDescent="0.2">
      <c r="B1" s="3"/>
    </row>
    <row r="3" spans="2:4" ht="15.75" x14ac:dyDescent="0.25">
      <c r="B3" s="4" t="s">
        <v>18</v>
      </c>
    </row>
    <row r="4" spans="2:4" x14ac:dyDescent="0.2">
      <c r="B4" s="3"/>
    </row>
    <row r="5" spans="2:4" ht="15" customHeight="1" x14ac:dyDescent="0.2">
      <c r="B5" s="1" t="s">
        <v>24</v>
      </c>
      <c r="D5" s="2" t="s">
        <v>2</v>
      </c>
    </row>
    <row r="6" spans="2:4" ht="15.75" customHeight="1" thickBot="1" x14ac:dyDescent="0.25">
      <c r="B6" s="3" t="s">
        <v>23</v>
      </c>
    </row>
    <row r="7" spans="2:4" ht="53.25" customHeight="1" thickBot="1" x14ac:dyDescent="0.25">
      <c r="B7" s="6" t="s">
        <v>1</v>
      </c>
      <c r="C7" s="7" t="s">
        <v>3</v>
      </c>
      <c r="D7" s="7" t="s">
        <v>63</v>
      </c>
    </row>
    <row r="8" spans="2:4" ht="15.75" customHeight="1" thickBot="1" x14ac:dyDescent="0.25">
      <c r="B8" s="8" t="s">
        <v>8</v>
      </c>
      <c r="C8" s="9" t="s">
        <v>9</v>
      </c>
      <c r="D8" s="82">
        <f>SUM(D9+D16+D24+D25+D26+D28+D29)</f>
        <v>44199</v>
      </c>
    </row>
    <row r="9" spans="2:4" ht="15.75" customHeight="1" x14ac:dyDescent="0.2">
      <c r="B9" s="10" t="s">
        <v>27</v>
      </c>
      <c r="C9" s="11"/>
      <c r="D9" s="55">
        <f>SUM(D10:D15)</f>
        <v>1608</v>
      </c>
    </row>
    <row r="10" spans="2:4" ht="14.1" customHeight="1" x14ac:dyDescent="0.2">
      <c r="B10" s="12" t="s">
        <v>28</v>
      </c>
      <c r="C10" s="13">
        <v>602</v>
      </c>
      <c r="D10" s="56">
        <v>0</v>
      </c>
    </row>
    <row r="11" spans="2:4" ht="14.1" customHeight="1" x14ac:dyDescent="0.2">
      <c r="B11" s="15" t="s">
        <v>29</v>
      </c>
      <c r="C11" s="16">
        <v>603</v>
      </c>
      <c r="D11" s="57">
        <v>0</v>
      </c>
    </row>
    <row r="12" spans="2:4" ht="14.1" customHeight="1" x14ac:dyDescent="0.2">
      <c r="B12" s="15" t="s">
        <v>53</v>
      </c>
      <c r="C12" s="16">
        <v>609</v>
      </c>
      <c r="D12" s="58">
        <v>340</v>
      </c>
    </row>
    <row r="13" spans="2:4" ht="14.1" customHeight="1" x14ac:dyDescent="0.2">
      <c r="B13" s="15" t="s">
        <v>52</v>
      </c>
      <c r="C13" s="16"/>
      <c r="D13" s="58">
        <v>1263</v>
      </c>
    </row>
    <row r="14" spans="2:4" ht="14.1" customHeight="1" x14ac:dyDescent="0.2">
      <c r="B14" s="15" t="s">
        <v>30</v>
      </c>
      <c r="C14" s="16">
        <v>648</v>
      </c>
      <c r="D14" s="57">
        <v>0</v>
      </c>
    </row>
    <row r="15" spans="2:4" ht="14.1" customHeight="1" x14ac:dyDescent="0.2">
      <c r="B15" s="12" t="s">
        <v>31</v>
      </c>
      <c r="C15" s="13">
        <v>649</v>
      </c>
      <c r="D15" s="83">
        <v>5</v>
      </c>
    </row>
    <row r="16" spans="2:4" ht="13.5" customHeight="1" x14ac:dyDescent="0.2">
      <c r="B16" s="19" t="s">
        <v>32</v>
      </c>
      <c r="C16" s="16" t="s">
        <v>6</v>
      </c>
      <c r="D16" s="59">
        <f>SUM(D17:D22)</f>
        <v>7121</v>
      </c>
    </row>
    <row r="17" spans="2:5" ht="14.1" customHeight="1" x14ac:dyDescent="0.2">
      <c r="B17" s="15" t="s">
        <v>33</v>
      </c>
      <c r="C17" s="20"/>
      <c r="D17" s="62">
        <v>5254</v>
      </c>
    </row>
    <row r="18" spans="2:5" ht="14.1" customHeight="1" x14ac:dyDescent="0.2">
      <c r="B18" s="52" t="s">
        <v>34</v>
      </c>
      <c r="C18" s="21"/>
      <c r="D18" s="53">
        <v>1469</v>
      </c>
    </row>
    <row r="19" spans="2:5" ht="14.1" customHeight="1" x14ac:dyDescent="0.2">
      <c r="B19" s="52" t="s">
        <v>51</v>
      </c>
      <c r="C19" s="21"/>
      <c r="D19" s="53">
        <v>85</v>
      </c>
      <c r="E19" s="50"/>
    </row>
    <row r="20" spans="2:5" ht="14.1" customHeight="1" x14ac:dyDescent="0.2">
      <c r="B20" s="22" t="s">
        <v>35</v>
      </c>
      <c r="C20" s="23"/>
      <c r="D20" s="60">
        <v>113</v>
      </c>
    </row>
    <row r="21" spans="2:5" ht="14.1" customHeight="1" x14ac:dyDescent="0.2">
      <c r="B21" s="17" t="s">
        <v>36</v>
      </c>
      <c r="C21" s="24"/>
      <c r="D21" s="61">
        <v>0</v>
      </c>
    </row>
    <row r="22" spans="2:5" ht="14.1" customHeight="1" x14ac:dyDescent="0.2">
      <c r="B22" s="17" t="s">
        <v>58</v>
      </c>
      <c r="C22" s="24"/>
      <c r="D22" s="61">
        <f>SUM(200)</f>
        <v>200</v>
      </c>
    </row>
    <row r="23" spans="2:5" ht="14.1" customHeight="1" x14ac:dyDescent="0.2">
      <c r="B23" s="17" t="s">
        <v>61</v>
      </c>
      <c r="C23" s="24"/>
      <c r="D23" s="61">
        <v>0</v>
      </c>
    </row>
    <row r="24" spans="2:5" ht="15.75" customHeight="1" x14ac:dyDescent="0.2">
      <c r="B24" s="25" t="s">
        <v>37</v>
      </c>
      <c r="C24" s="24"/>
      <c r="D24" s="63">
        <v>359</v>
      </c>
    </row>
    <row r="25" spans="2:5" ht="13.5" customHeight="1" x14ac:dyDescent="0.2">
      <c r="B25" s="26" t="s">
        <v>38</v>
      </c>
      <c r="C25" s="21"/>
      <c r="D25" s="75">
        <v>34700</v>
      </c>
    </row>
    <row r="26" spans="2:5" ht="14.1" customHeight="1" thickBot="1" x14ac:dyDescent="0.25">
      <c r="B26" s="17" t="s">
        <v>39</v>
      </c>
      <c r="C26" s="54"/>
      <c r="D26" s="61">
        <v>0</v>
      </c>
    </row>
    <row r="27" spans="2:5" ht="14.1" customHeight="1" thickBot="1" x14ac:dyDescent="0.25">
      <c r="B27" s="46" t="s">
        <v>4</v>
      </c>
      <c r="C27" s="47" t="s">
        <v>5</v>
      </c>
      <c r="D27" s="80">
        <v>180</v>
      </c>
    </row>
    <row r="28" spans="2:5" ht="14.1" customHeight="1" thickBot="1" x14ac:dyDescent="0.25">
      <c r="B28" s="27" t="s">
        <v>60</v>
      </c>
      <c r="C28" s="76"/>
      <c r="D28" s="77">
        <v>350</v>
      </c>
    </row>
    <row r="29" spans="2:5" ht="14.1" customHeight="1" thickBot="1" x14ac:dyDescent="0.25">
      <c r="B29" s="27" t="s">
        <v>59</v>
      </c>
      <c r="C29" s="28"/>
      <c r="D29" s="78">
        <v>61</v>
      </c>
    </row>
    <row r="30" spans="2:5" ht="14.1" customHeight="1" thickBot="1" x14ac:dyDescent="0.25">
      <c r="B30" s="29" t="s">
        <v>10</v>
      </c>
      <c r="C30" s="30" t="s">
        <v>16</v>
      </c>
      <c r="D30" s="81">
        <f>SUM(D31+D34+D38+D39+D43+D46+D48+D49+D50+D52+D53+D55)</f>
        <v>44199</v>
      </c>
    </row>
    <row r="31" spans="2:5" ht="14.1" customHeight="1" x14ac:dyDescent="0.2">
      <c r="B31" s="31" t="s">
        <v>54</v>
      </c>
      <c r="C31" s="32">
        <v>501</v>
      </c>
      <c r="D31" s="67">
        <f>SUM(D32:D33)</f>
        <v>2029</v>
      </c>
    </row>
    <row r="32" spans="2:5" ht="14.1" customHeight="1" x14ac:dyDescent="0.2">
      <c r="B32" s="35" t="s">
        <v>55</v>
      </c>
      <c r="C32" s="51"/>
      <c r="D32" s="68">
        <v>586</v>
      </c>
    </row>
    <row r="33" spans="2:7" ht="14.1" customHeight="1" x14ac:dyDescent="0.2">
      <c r="B33" s="35" t="s">
        <v>57</v>
      </c>
      <c r="C33" s="51"/>
      <c r="D33" s="68">
        <v>1443</v>
      </c>
    </row>
    <row r="34" spans="2:7" ht="14.1" customHeight="1" x14ac:dyDescent="0.2">
      <c r="B34" s="31" t="s">
        <v>40</v>
      </c>
      <c r="C34" s="34">
        <v>502</v>
      </c>
      <c r="D34" s="67">
        <f>SUM(D35:D37)</f>
        <v>1684</v>
      </c>
    </row>
    <row r="35" spans="2:7" ht="14.1" customHeight="1" x14ac:dyDescent="0.2">
      <c r="B35" s="35" t="s">
        <v>41</v>
      </c>
      <c r="C35" s="36"/>
      <c r="D35" s="68">
        <v>516</v>
      </c>
    </row>
    <row r="36" spans="2:7" ht="14.1" customHeight="1" x14ac:dyDescent="0.2">
      <c r="B36" s="12" t="s">
        <v>42</v>
      </c>
      <c r="C36" s="14"/>
      <c r="D36" s="68">
        <v>71</v>
      </c>
    </row>
    <row r="37" spans="2:7" ht="14.1" customHeight="1" x14ac:dyDescent="0.2">
      <c r="B37" s="12" t="s">
        <v>43</v>
      </c>
      <c r="C37" s="13"/>
      <c r="D37" s="68">
        <v>1097</v>
      </c>
    </row>
    <row r="38" spans="2:7" ht="14.1" customHeight="1" x14ac:dyDescent="0.2">
      <c r="B38" s="18" t="s">
        <v>11</v>
      </c>
      <c r="C38" s="37">
        <v>511</v>
      </c>
      <c r="D38" s="67">
        <v>300</v>
      </c>
    </row>
    <row r="39" spans="2:7" ht="14.1" customHeight="1" x14ac:dyDescent="0.2">
      <c r="B39" s="18" t="s">
        <v>44</v>
      </c>
      <c r="C39" s="37">
        <v>518</v>
      </c>
      <c r="D39" s="67">
        <v>1848</v>
      </c>
    </row>
    <row r="40" spans="2:7" ht="14.1" customHeight="1" x14ac:dyDescent="0.2">
      <c r="B40" s="12" t="s">
        <v>45</v>
      </c>
      <c r="C40" s="37"/>
      <c r="D40" s="68">
        <v>113</v>
      </c>
    </row>
    <row r="41" spans="2:7" ht="14.1" customHeight="1" x14ac:dyDescent="0.2">
      <c r="B41" s="12" t="s">
        <v>46</v>
      </c>
      <c r="C41" s="37"/>
      <c r="D41" s="68">
        <v>400</v>
      </c>
    </row>
    <row r="42" spans="2:7" ht="14.1" customHeight="1" x14ac:dyDescent="0.2">
      <c r="B42" s="12" t="s">
        <v>56</v>
      </c>
      <c r="C42" s="37"/>
      <c r="D42" s="68">
        <v>85</v>
      </c>
    </row>
    <row r="43" spans="2:7" ht="14.1" customHeight="1" x14ac:dyDescent="0.2">
      <c r="B43" s="18" t="s">
        <v>47</v>
      </c>
      <c r="C43" s="13">
        <v>521</v>
      </c>
      <c r="D43" s="67">
        <f>SUM(D44:D45)</f>
        <v>950</v>
      </c>
    </row>
    <row r="44" spans="2:7" ht="14.1" customHeight="1" x14ac:dyDescent="0.2">
      <c r="B44" s="65" t="s">
        <v>48</v>
      </c>
      <c r="C44" s="66"/>
      <c r="D44" s="69">
        <v>0</v>
      </c>
      <c r="E44" s="64"/>
    </row>
    <row r="45" spans="2:7" ht="14.1" customHeight="1" x14ac:dyDescent="0.2">
      <c r="B45" s="65" t="s">
        <v>49</v>
      </c>
      <c r="C45" s="66"/>
      <c r="D45" s="69">
        <v>950</v>
      </c>
    </row>
    <row r="46" spans="2:7" ht="14.1" customHeight="1" x14ac:dyDescent="0.2">
      <c r="B46" s="18" t="s">
        <v>19</v>
      </c>
      <c r="C46" s="37">
        <v>524.52499999999998</v>
      </c>
      <c r="D46" s="67">
        <v>252</v>
      </c>
    </row>
    <row r="47" spans="2:7" ht="14.1" customHeight="1" x14ac:dyDescent="0.2">
      <c r="B47" s="18" t="s">
        <v>20</v>
      </c>
      <c r="C47" s="37">
        <v>527.52800000000002</v>
      </c>
      <c r="D47" s="68">
        <v>0</v>
      </c>
      <c r="G47" s="5"/>
    </row>
    <row r="48" spans="2:7" ht="14.1" customHeight="1" x14ac:dyDescent="0.2">
      <c r="B48" s="12" t="s">
        <v>25</v>
      </c>
      <c r="C48" s="13">
        <v>551</v>
      </c>
      <c r="D48" s="70">
        <v>1828</v>
      </c>
    </row>
    <row r="49" spans="2:5" ht="14.1" customHeight="1" x14ac:dyDescent="0.2">
      <c r="B49" s="18" t="s">
        <v>13</v>
      </c>
      <c r="C49" s="37">
        <v>558</v>
      </c>
      <c r="D49" s="67">
        <v>100</v>
      </c>
    </row>
    <row r="50" spans="2:5" ht="14.1" customHeight="1" x14ac:dyDescent="0.2">
      <c r="B50" s="18" t="s">
        <v>7</v>
      </c>
      <c r="C50" s="37" t="s">
        <v>50</v>
      </c>
      <c r="D50" s="67">
        <v>87</v>
      </c>
    </row>
    <row r="51" spans="2:5" ht="14.1" customHeight="1" x14ac:dyDescent="0.2">
      <c r="B51" s="48" t="s">
        <v>62</v>
      </c>
      <c r="C51" s="49" t="s">
        <v>16</v>
      </c>
      <c r="D51" s="71">
        <v>0</v>
      </c>
    </row>
    <row r="52" spans="2:5" ht="14.1" customHeight="1" x14ac:dyDescent="0.2">
      <c r="B52" s="48" t="s">
        <v>26</v>
      </c>
      <c r="C52" s="49"/>
      <c r="D52" s="71">
        <v>10</v>
      </c>
    </row>
    <row r="53" spans="2:5" ht="14.1" customHeight="1" thickBot="1" x14ac:dyDescent="0.25">
      <c r="B53" s="38" t="s">
        <v>14</v>
      </c>
      <c r="C53" s="39" t="s">
        <v>16</v>
      </c>
      <c r="D53" s="72">
        <v>34700</v>
      </c>
    </row>
    <row r="54" spans="2:5" ht="14.1" customHeight="1" thickBot="1" x14ac:dyDescent="0.25">
      <c r="B54" s="46" t="s">
        <v>12</v>
      </c>
      <c r="C54" s="47" t="s">
        <v>16</v>
      </c>
      <c r="D54" s="84">
        <v>178</v>
      </c>
    </row>
    <row r="55" spans="2:5" ht="14.1" customHeight="1" thickBot="1" x14ac:dyDescent="0.25">
      <c r="B55" s="44" t="s">
        <v>15</v>
      </c>
      <c r="C55" s="45"/>
      <c r="D55" s="79">
        <v>411</v>
      </c>
    </row>
    <row r="56" spans="2:5" ht="14.1" customHeight="1" x14ac:dyDescent="0.2">
      <c r="B56" s="41" t="s">
        <v>17</v>
      </c>
      <c r="C56" s="42"/>
      <c r="D56" s="73"/>
      <c r="E56" s="1" t="s">
        <v>0</v>
      </c>
    </row>
    <row r="57" spans="2:5" ht="14.1" customHeight="1" x14ac:dyDescent="0.2">
      <c r="B57" s="12" t="s">
        <v>22</v>
      </c>
      <c r="C57" s="33"/>
      <c r="D57" s="68">
        <v>0</v>
      </c>
    </row>
    <row r="58" spans="2:5" ht="14.1" customHeight="1" thickBot="1" x14ac:dyDescent="0.25">
      <c r="B58" s="43" t="s">
        <v>21</v>
      </c>
      <c r="C58" s="40"/>
      <c r="D58" s="74">
        <v>2</v>
      </c>
    </row>
    <row r="59" spans="2:5" ht="14.1" customHeight="1" x14ac:dyDescent="0.2"/>
    <row r="60" spans="2:5" ht="14.1" customHeight="1" x14ac:dyDescent="0.2"/>
    <row r="61" spans="2:5" ht="14.1" customHeight="1" x14ac:dyDescent="0.2"/>
    <row r="62" spans="2:5" ht="14.1" customHeight="1" x14ac:dyDescent="0.2"/>
    <row r="63" spans="2:5" ht="14.1" customHeight="1" x14ac:dyDescent="0.2"/>
    <row r="64" spans="2:5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</sheetData>
  <phoneticPr fontId="0" type="noConversion"/>
  <pageMargins left="0.7" right="0.7" top="0.78740157499999996" bottom="0.78740157499999996" header="0.3" footer="0.3"/>
  <pageSetup paperSize="9" scale="61" orientation="portrait" horizontalDpi="4294967295" verticalDpi="4294967295" r:id="rId1"/>
  <headerFooter>
    <oddFooter>&amp;R&amp;P</oddFooter>
  </headerFooter>
  <colBreaks count="1" manualBreakCount="1">
    <brk id="4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Marianske Hory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PCGavlasova</dc:creator>
  <cp:lastModifiedBy>Spěváková Renáta</cp:lastModifiedBy>
  <cp:lastPrinted>2024-10-11T09:23:13Z</cp:lastPrinted>
  <dcterms:created xsi:type="dcterms:W3CDTF">2008-11-24T14:12:58Z</dcterms:created>
  <dcterms:modified xsi:type="dcterms:W3CDTF">2024-12-16T08:46:42Z</dcterms:modified>
</cp:coreProperties>
</file>